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735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H67" i="1"/>
  <c r="H66" i="1"/>
  <c r="H65" i="1"/>
  <c r="H64" i="1"/>
  <c r="H63" i="1"/>
  <c r="H62" i="1"/>
  <c r="H61" i="1"/>
  <c r="H59" i="1"/>
  <c r="H58" i="1"/>
  <c r="H56" i="1"/>
  <c r="H55" i="1"/>
  <c r="H50" i="1"/>
  <c r="F50" i="1"/>
  <c r="H49" i="1"/>
  <c r="F49" i="1"/>
  <c r="H48" i="1"/>
  <c r="F48" i="1"/>
  <c r="H47" i="1"/>
  <c r="F47" i="1"/>
  <c r="H46" i="1"/>
  <c r="F46" i="1"/>
  <c r="H44" i="1"/>
  <c r="H42" i="1"/>
  <c r="H41" i="1"/>
  <c r="H39" i="1"/>
  <c r="H38" i="1"/>
  <c r="H37" i="1"/>
  <c r="H36" i="1"/>
  <c r="H34" i="1"/>
  <c r="H33" i="1"/>
  <c r="H32" i="1"/>
  <c r="H31" i="1"/>
  <c r="H30" i="1"/>
  <c r="H29" i="1"/>
  <c r="H28" i="1"/>
  <c r="H27" i="1"/>
  <c r="H26" i="1"/>
  <c r="H24" i="1"/>
  <c r="H23" i="1"/>
  <c r="H21" i="1"/>
  <c r="H19" i="1"/>
  <c r="H18" i="1"/>
  <c r="H16" i="1"/>
  <c r="H15" i="1"/>
  <c r="H14" i="1"/>
  <c r="H13" i="1"/>
  <c r="H11" i="1"/>
  <c r="H10" i="1"/>
</calcChain>
</file>

<file path=xl/comments1.xml><?xml version="1.0" encoding="utf-8"?>
<comments xmlns="http://schemas.openxmlformats.org/spreadsheetml/2006/main">
  <authors>
    <author/>
  </authors>
  <commentList>
    <comment ref="F8" authorId="0" shapeId="0">
      <text>
        <r>
          <rPr>
            <b/>
            <sz val="8"/>
            <color indexed="8"/>
            <rFont val="Tahoma"/>
            <family val="2"/>
            <charset val="204"/>
          </rPr>
          <t xml:space="preserve">XTreme:
</t>
        </r>
      </text>
    </comment>
  </commentList>
</comments>
</file>

<file path=xl/sharedStrings.xml><?xml version="1.0" encoding="utf-8"?>
<sst xmlns="http://schemas.openxmlformats.org/spreadsheetml/2006/main" count="177" uniqueCount="130">
  <si>
    <t>ООО "ПРОМБЕТОН"</t>
  </si>
  <si>
    <t>Прайс-лист на ЖБИ для предприятий энергетического сектора</t>
  </si>
  <si>
    <t>Наименование изделий</t>
  </si>
  <si>
    <t>ГОСТ</t>
  </si>
  <si>
    <t>Серия</t>
  </si>
  <si>
    <t>Габаритные размеры</t>
  </si>
  <si>
    <t xml:space="preserve">Класс  бетона </t>
  </si>
  <si>
    <t>Объем, м. куб.</t>
  </si>
  <si>
    <t>Масса, тн</t>
  </si>
  <si>
    <t>Цена , руб.  с НДС</t>
  </si>
  <si>
    <t>Фундаменты</t>
  </si>
  <si>
    <t>ФТ 34-250</t>
  </si>
  <si>
    <t>В полнотелом исполнении</t>
  </si>
  <si>
    <t>Серия 3.407.1-157</t>
  </si>
  <si>
    <t>3500*620</t>
  </si>
  <si>
    <t>В 22,5</t>
  </si>
  <si>
    <t>ФТ 34-102</t>
  </si>
  <si>
    <t>Плиты трансформаторные</t>
  </si>
  <si>
    <t>Плита ПФ 35.10</t>
  </si>
  <si>
    <t>3500*1000*250</t>
  </si>
  <si>
    <t>В25</t>
  </si>
  <si>
    <t>Плита ПФ 35.15</t>
  </si>
  <si>
    <t>3500*1500*250</t>
  </si>
  <si>
    <t>Плита НСП 35.10</t>
  </si>
  <si>
    <t>Плита НСП 35.15</t>
  </si>
  <si>
    <t>Плиты лотков</t>
  </si>
  <si>
    <t>Плита П 10.5 / УБК-5</t>
  </si>
  <si>
    <t>995*495*60</t>
  </si>
  <si>
    <t>Плита П 15.5</t>
  </si>
  <si>
    <t>1495*495*70</t>
  </si>
  <si>
    <t>Плита для маслосборников и огнезащитной стенки</t>
  </si>
  <si>
    <t>Плита ПН 32.9-1</t>
  </si>
  <si>
    <t>3250*890*100</t>
  </si>
  <si>
    <t>В 27,5</t>
  </si>
  <si>
    <t>Анкерные плиты</t>
  </si>
  <si>
    <t>П-4</t>
  </si>
  <si>
    <t>Серия 3.407.1-143</t>
  </si>
  <si>
    <t>d 420 h 150</t>
  </si>
  <si>
    <t>В27,5</t>
  </si>
  <si>
    <t>П-3и</t>
  </si>
  <si>
    <t>d 620 h 150</t>
  </si>
  <si>
    <t>Ригеля</t>
  </si>
  <si>
    <t>Риг. анкер Раж-1 с отв.</t>
  </si>
  <si>
    <t>Серия 3.407-115, ТУ 34-12-11306-88</t>
  </si>
  <si>
    <t xml:space="preserve">650*220*160 </t>
  </si>
  <si>
    <t>Р 1</t>
  </si>
  <si>
    <t>1500*500*140</t>
  </si>
  <si>
    <t xml:space="preserve">Р1-А </t>
  </si>
  <si>
    <t>3000*400*200</t>
  </si>
  <si>
    <t>АР 5</t>
  </si>
  <si>
    <t>АР6-1 / АР 6</t>
  </si>
  <si>
    <t>3500*500*200</t>
  </si>
  <si>
    <t>АР7-1 / АР 7</t>
  </si>
  <si>
    <t>2000*300*150</t>
  </si>
  <si>
    <t>В15</t>
  </si>
  <si>
    <t>АР 8</t>
  </si>
  <si>
    <t>6000*640*320</t>
  </si>
  <si>
    <t>АР 10</t>
  </si>
  <si>
    <t>3400*400*250</t>
  </si>
  <si>
    <t>Ригель Р1-ж</t>
  </si>
  <si>
    <t>Серия 3.407-85</t>
  </si>
  <si>
    <t>500*110*175</t>
  </si>
  <si>
    <t>Лежни</t>
  </si>
  <si>
    <t>ЛЖ-16</t>
  </si>
  <si>
    <t>Серия 3.407.1-157 вып.1</t>
  </si>
  <si>
    <t>1600*500*400</t>
  </si>
  <si>
    <t>ЛЖ-28</t>
  </si>
  <si>
    <t>2800*500*400</t>
  </si>
  <si>
    <t>ЛЖ-44</t>
  </si>
  <si>
    <t>4400*500*400</t>
  </si>
  <si>
    <t>ЛЖ-60</t>
  </si>
  <si>
    <t>6000*500*400</t>
  </si>
  <si>
    <t>Кабельные лотки</t>
  </si>
  <si>
    <t>Л 20.5 / УБК -2а</t>
  </si>
  <si>
    <t>Серия 3.407.1-157 в.1</t>
  </si>
  <si>
    <t>1990*500*160</t>
  </si>
  <si>
    <t>Л 20.10 / УБК-1а</t>
  </si>
  <si>
    <t>1990*1000*160</t>
  </si>
  <si>
    <t>АНКЕРА</t>
  </si>
  <si>
    <t xml:space="preserve">АЦ-1 Анкер циллиндр. </t>
  </si>
  <si>
    <t>d 650 h 400</t>
  </si>
  <si>
    <t>Стойки УСО</t>
  </si>
  <si>
    <t>УСО 1А</t>
  </si>
  <si>
    <t>Серия 3.407-102 В.1</t>
  </si>
  <si>
    <t>5200*250*250</t>
  </si>
  <si>
    <t>УСО 2А</t>
  </si>
  <si>
    <t>4400*250*250</t>
  </si>
  <si>
    <t>УСО 3А</t>
  </si>
  <si>
    <t>3600*250*250</t>
  </si>
  <si>
    <t>УСО 4А</t>
  </si>
  <si>
    <t>3000*250*250</t>
  </si>
  <si>
    <t>УСО 5А-I</t>
  </si>
  <si>
    <t>2200*250*250</t>
  </si>
  <si>
    <t>Бруски</t>
  </si>
  <si>
    <t>Брусок Б 5 / БК-11А</t>
  </si>
  <si>
    <t>Серия 3.401.1-157в.1</t>
  </si>
  <si>
    <t>500*100*150</t>
  </si>
  <si>
    <t>Брусок Б 10 / БК-12А</t>
  </si>
  <si>
    <t>1000*100*150</t>
  </si>
  <si>
    <t>Стойки СВ</t>
  </si>
  <si>
    <t>СВ 95-3-IV</t>
  </si>
  <si>
    <t>ТУ 5863-007-00113557-94 черт. Шифр объекта №20.0139  АООТ "РОСЭП" 2002г.</t>
  </si>
  <si>
    <t>9500*265/165*185/    171/175</t>
  </si>
  <si>
    <t>В30</t>
  </si>
  <si>
    <t>СВ 110-5-IV</t>
  </si>
  <si>
    <t>11000*280/165*185/   170/175</t>
  </si>
  <si>
    <t xml:space="preserve">ПРИСТАВКИ </t>
  </si>
  <si>
    <t>ПР 08-3.0</t>
  </si>
  <si>
    <t>ГОСТ 14295-75</t>
  </si>
  <si>
    <t>Серия 3.407-57/72</t>
  </si>
  <si>
    <t>3000*170*140</t>
  </si>
  <si>
    <t>ПТ 30</t>
  </si>
  <si>
    <t xml:space="preserve">ГОСТ 13015.0, ТУ 5863-006-00113557-94 </t>
  </si>
  <si>
    <t>Серия 3.407-57/87</t>
  </si>
  <si>
    <t>3000*140*170</t>
  </si>
  <si>
    <t>ПТ 33-1,7</t>
  </si>
  <si>
    <t>Серии 3.407.1-57/82</t>
  </si>
  <si>
    <t>3250*220*180/     100</t>
  </si>
  <si>
    <t>ПТ 31-1</t>
  </si>
  <si>
    <t>3250*170*140/100</t>
  </si>
  <si>
    <t>ПТ 33-4</t>
  </si>
  <si>
    <t>3250*220*180/    100</t>
  </si>
  <si>
    <t>ПТ 43-2,2</t>
  </si>
  <si>
    <t>4250*220*180/    100</t>
  </si>
  <si>
    <t>ПТ 45-2</t>
  </si>
  <si>
    <t>4500*220*265</t>
  </si>
  <si>
    <t>ПТ 60</t>
  </si>
  <si>
    <t>6000*220*265</t>
  </si>
  <si>
    <t>Дата ввода в дейстивие - с 12.06.2024г.</t>
  </si>
  <si>
    <t>Дата ввода в дейстивие - с  12.06.2024г.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</si>
</sst>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_р_._-;\-* #,##0.00_р_._-;_-* \-??_р_._-;_-@_-"/>
    <numFmt numFmtId="166" formatCode="#,##0.000"/>
    <numFmt numFmtId="167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charset val="204"/>
    </font>
    <font>
      <sz val="8"/>
      <name val="Arial Cyr"/>
      <charset val="204"/>
    </font>
    <font>
      <b/>
      <sz val="12"/>
      <name val="Arial Cyr"/>
      <family val="2"/>
      <charset val="204"/>
    </font>
    <font>
      <sz val="9"/>
      <name val="Arial Cyr"/>
      <charset val="204"/>
    </font>
    <font>
      <b/>
      <sz val="8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9">
    <xf numFmtId="0" fontId="0" fillId="0" borderId="0" xfId="0"/>
    <xf numFmtId="165" fontId="2" fillId="0" borderId="0" xfId="1" applyNumberFormat="1" applyFont="1" applyFill="1" applyBorder="1" applyAlignment="1" applyProtection="1">
      <alignment horizontal="right" vertical="center" wrapText="1"/>
    </xf>
    <xf numFmtId="165" fontId="3" fillId="0" borderId="0" xfId="1" applyNumberFormat="1" applyFont="1" applyFill="1" applyBorder="1" applyAlignment="1" applyProtection="1">
      <alignment horizontal="right" vertical="center" wrapText="1"/>
    </xf>
    <xf numFmtId="165" fontId="5" fillId="0" borderId="0" xfId="1" applyNumberFormat="1" applyFont="1" applyFill="1" applyBorder="1" applyAlignment="1" applyProtection="1">
      <alignment horizontal="right" vertical="center" wrapText="1"/>
    </xf>
    <xf numFmtId="165" fontId="6" fillId="0" borderId="0" xfId="1" applyNumberFormat="1" applyFont="1" applyFill="1" applyBorder="1" applyAlignment="1" applyProtection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4" fontId="7" fillId="0" borderId="6" xfId="0" applyNumberFormat="1" applyFont="1" applyBorder="1" applyAlignment="1">
      <alignment horizontal="center" vertical="top" wrapText="1"/>
    </xf>
    <xf numFmtId="0" fontId="9" fillId="2" borderId="10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4" fontId="10" fillId="2" borderId="12" xfId="0" applyNumberFormat="1" applyFont="1" applyFill="1" applyBorder="1" applyAlignment="1">
      <alignment horizontal="center" vertical="top" wrapText="1"/>
    </xf>
    <xf numFmtId="3" fontId="10" fillId="2" borderId="14" xfId="0" applyNumberFormat="1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3" fontId="12" fillId="2" borderId="18" xfId="0" applyNumberFormat="1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textRotation="90" wrapText="1"/>
    </xf>
    <xf numFmtId="0" fontId="10" fillId="2" borderId="13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horizontal="center" vertical="top" wrapText="1"/>
    </xf>
    <xf numFmtId="44" fontId="8" fillId="2" borderId="16" xfId="2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textRotation="90" wrapText="1"/>
    </xf>
    <xf numFmtId="0" fontId="11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3" fontId="10" fillId="2" borderId="18" xfId="0" applyNumberFormat="1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center"/>
    </xf>
    <xf numFmtId="166" fontId="10" fillId="2" borderId="12" xfId="0" applyNumberFormat="1" applyFont="1" applyFill="1" applyBorder="1" applyAlignment="1">
      <alignment horizontal="center"/>
    </xf>
    <xf numFmtId="0" fontId="8" fillId="2" borderId="20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center" textRotation="90" wrapText="1"/>
    </xf>
    <xf numFmtId="166" fontId="10" fillId="2" borderId="0" xfId="0" applyNumberFormat="1" applyFont="1" applyFill="1" applyAlignment="1">
      <alignment horizontal="center" vertical="top" wrapText="1"/>
    </xf>
    <xf numFmtId="3" fontId="10" fillId="2" borderId="21" xfId="0" applyNumberFormat="1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center"/>
    </xf>
    <xf numFmtId="166" fontId="10" fillId="2" borderId="12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top" wrapText="1"/>
    </xf>
    <xf numFmtId="166" fontId="10" fillId="2" borderId="12" xfId="0" applyNumberFormat="1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left" vertical="top" wrapText="1"/>
    </xf>
    <xf numFmtId="0" fontId="7" fillId="2" borderId="2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166" fontId="10" fillId="2" borderId="24" xfId="0" applyNumberFormat="1" applyFont="1" applyFill="1" applyBorder="1" applyAlignment="1">
      <alignment horizontal="center" vertical="center" wrapText="1"/>
    </xf>
    <xf numFmtId="3" fontId="10" fillId="2" borderId="25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6" fontId="10" fillId="2" borderId="0" xfId="0" applyNumberFormat="1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top" wrapText="1"/>
    </xf>
    <xf numFmtId="0" fontId="8" fillId="2" borderId="26" xfId="0" applyFont="1" applyFill="1" applyBorder="1" applyAlignment="1">
      <alignment horizontal="left" vertical="top" wrapText="1"/>
    </xf>
    <xf numFmtId="0" fontId="10" fillId="2" borderId="27" xfId="0" applyFont="1" applyFill="1" applyBorder="1" applyAlignment="1">
      <alignment horizontal="center" textRotation="90" wrapText="1"/>
    </xf>
    <xf numFmtId="0" fontId="11" fillId="2" borderId="27" xfId="0" applyFont="1" applyFill="1" applyBorder="1" applyAlignment="1">
      <alignment horizontal="center" vertical="center" textRotation="90" wrapText="1"/>
    </xf>
    <xf numFmtId="0" fontId="7" fillId="2" borderId="2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66" fontId="10" fillId="2" borderId="27" xfId="0" applyNumberFormat="1" applyFont="1" applyFill="1" applyBorder="1" applyAlignment="1">
      <alignment horizontal="center" vertical="center" wrapText="1"/>
    </xf>
    <xf numFmtId="3" fontId="10" fillId="2" borderId="28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wrapText="1"/>
    </xf>
    <xf numFmtId="0" fontId="14" fillId="2" borderId="20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2" fillId="2" borderId="29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2" fontId="12" fillId="2" borderId="12" xfId="0" applyNumberFormat="1" applyFont="1" applyFill="1" applyBorder="1" applyAlignment="1">
      <alignment horizontal="center" vertical="center" wrapText="1"/>
    </xf>
    <xf numFmtId="3" fontId="12" fillId="2" borderId="32" xfId="0" applyNumberFormat="1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left" vertical="center" wrapText="1"/>
    </xf>
    <xf numFmtId="3" fontId="12" fillId="2" borderId="36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3" fontId="12" fillId="2" borderId="40" xfId="0" applyNumberFormat="1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166" fontId="10" fillId="2" borderId="11" xfId="0" applyNumberFormat="1" applyFont="1" applyFill="1" applyBorder="1" applyAlignment="1">
      <alignment horizontal="center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center" textRotation="90" wrapText="1"/>
    </xf>
    <xf numFmtId="0" fontId="7" fillId="0" borderId="44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/>
    </xf>
    <xf numFmtId="0" fontId="10" fillId="0" borderId="45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166" fontId="10" fillId="0" borderId="24" xfId="0" applyNumberFormat="1" applyFont="1" applyBorder="1" applyAlignment="1">
      <alignment horizontal="center" vertical="top" wrapText="1"/>
    </xf>
    <xf numFmtId="3" fontId="10" fillId="0" borderId="25" xfId="0" applyNumberFormat="1" applyFont="1" applyBorder="1" applyAlignment="1">
      <alignment horizontal="center" vertical="top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top" wrapText="1"/>
    </xf>
    <xf numFmtId="165" fontId="2" fillId="0" borderId="0" xfId="1" applyNumberFormat="1" applyFont="1" applyFill="1" applyBorder="1" applyAlignment="1" applyProtection="1">
      <alignment horizontal="right" vertical="center" wrapText="1"/>
    </xf>
    <xf numFmtId="165" fontId="2" fillId="0" borderId="0" xfId="1" applyNumberFormat="1" applyFont="1" applyFill="1" applyBorder="1" applyAlignment="1" applyProtection="1">
      <alignment horizontal="center" vertical="center" wrapText="1"/>
    </xf>
    <xf numFmtId="165" fontId="3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textRotation="90" wrapText="1"/>
    </xf>
    <xf numFmtId="0" fontId="10" fillId="2" borderId="15" xfId="0" applyFont="1" applyFill="1" applyBorder="1" applyAlignment="1">
      <alignment horizontal="center" textRotation="90" wrapText="1"/>
    </xf>
    <xf numFmtId="167" fontId="11" fillId="2" borderId="11" xfId="0" applyNumberFormat="1" applyFont="1" applyFill="1" applyBorder="1" applyAlignment="1">
      <alignment horizontal="center" vertical="center" textRotation="90" wrapText="1"/>
    </xf>
    <xf numFmtId="167" fontId="11" fillId="2" borderId="19" xfId="0" applyNumberFormat="1" applyFont="1" applyFill="1" applyBorder="1" applyAlignment="1">
      <alignment horizontal="center" vertical="center" textRotation="90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textRotation="90" wrapText="1"/>
    </xf>
    <xf numFmtId="0" fontId="10" fillId="2" borderId="23" xfId="0" applyFont="1" applyFill="1" applyBorder="1" applyAlignment="1">
      <alignment horizontal="center" textRotation="90" wrapText="1"/>
    </xf>
    <xf numFmtId="0" fontId="11" fillId="2" borderId="11" xfId="0" applyFont="1" applyFill="1" applyBorder="1" applyAlignment="1">
      <alignment horizontal="center" vertical="center" textRotation="90" wrapText="1"/>
    </xf>
    <xf numFmtId="0" fontId="11" fillId="2" borderId="19" xfId="0" applyFont="1" applyFill="1" applyBorder="1" applyAlignment="1">
      <alignment horizontal="center" vertical="center" textRotation="90" wrapText="1"/>
    </xf>
    <xf numFmtId="0" fontId="11" fillId="2" borderId="23" xfId="0" applyFont="1" applyFill="1" applyBorder="1" applyAlignment="1">
      <alignment horizontal="center" vertical="center" textRotation="90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72;&#1089;&#1090;&#1088;&#1086;&#1081;/Documents/&#1055;&#1088;&#1086;&#1084;&#1073;&#1077;&#1090;&#1086;&#1085;/&#1055;&#1088;&#1072;&#1081;&#1089;/&#1058;&#1088;&#1091;&#1076;&#1086;&#1105;&#1084;&#1082;&#1086;&#1089;&#1090;&#1100;%20&#1080;&#1079;&#1076;&#1077;&#1083;&#1080;&#1081;%20&#1089;&#1077;&#1085;&#1090;&#1103;&#1073;&#1088;&#1100;%202024%20&#1075;&#1086;&#1076;&#1072;/&#1058;&#1088;&#1091;&#1076;&#1086;&#1077;&#1084;&#1082;&#1086;&#1089;&#1090;&#1100;%20&#1080;&#1079;&#1076;&#1077;&#1083;&#1080;&#1081;%2007.2024%20&#1087;&#1086;%20&#1101;&#1085;&#1077;&#1088;&#1075;&#1077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тон"/>
      <sheetName val="калькуляция"/>
      <sheetName val="константы"/>
      <sheetName val="цена бетона"/>
      <sheetName val="керамзитобетон"/>
      <sheetName val="Прайс  01.07.24"/>
    </sheetNames>
    <sheetDataSet>
      <sheetData sheetId="0"/>
      <sheetData sheetId="1">
        <row r="9">
          <cell r="E9">
            <v>70690</v>
          </cell>
        </row>
        <row r="10">
          <cell r="E10">
            <v>59290</v>
          </cell>
        </row>
        <row r="13">
          <cell r="E13">
            <v>53190</v>
          </cell>
        </row>
        <row r="14">
          <cell r="E14">
            <v>89990</v>
          </cell>
        </row>
        <row r="15">
          <cell r="E15">
            <v>88990</v>
          </cell>
        </row>
        <row r="16">
          <cell r="E16">
            <v>140990</v>
          </cell>
        </row>
        <row r="19">
          <cell r="E19">
            <v>2170</v>
          </cell>
        </row>
        <row r="20">
          <cell r="E20">
            <v>2890</v>
          </cell>
        </row>
        <row r="23">
          <cell r="E23">
            <v>17190</v>
          </cell>
        </row>
        <row r="26">
          <cell r="E26">
            <v>1680</v>
          </cell>
        </row>
        <row r="27">
          <cell r="E27">
            <v>3250</v>
          </cell>
        </row>
        <row r="30">
          <cell r="E30">
            <v>1860</v>
          </cell>
        </row>
        <row r="31">
          <cell r="E31">
            <v>7360</v>
          </cell>
        </row>
        <row r="32">
          <cell r="E32">
            <v>16890</v>
          </cell>
        </row>
        <row r="33">
          <cell r="E33">
            <v>20390</v>
          </cell>
        </row>
        <row r="34">
          <cell r="E34">
            <v>31290</v>
          </cell>
        </row>
        <row r="35">
          <cell r="E35">
            <v>7990</v>
          </cell>
        </row>
        <row r="36">
          <cell r="E36">
            <v>77690</v>
          </cell>
        </row>
        <row r="37">
          <cell r="E37">
            <v>30990</v>
          </cell>
        </row>
        <row r="38">
          <cell r="E38">
            <v>2990</v>
          </cell>
        </row>
        <row r="41">
          <cell r="E41">
            <v>16690</v>
          </cell>
        </row>
        <row r="42">
          <cell r="E42">
            <v>25690</v>
          </cell>
        </row>
        <row r="43">
          <cell r="E43">
            <v>39890</v>
          </cell>
        </row>
        <row r="44">
          <cell r="E44">
            <v>58290</v>
          </cell>
        </row>
        <row r="47">
          <cell r="E47">
            <v>6990</v>
          </cell>
        </row>
        <row r="48">
          <cell r="E48">
            <v>8790</v>
          </cell>
        </row>
        <row r="51">
          <cell r="E51">
            <v>7390</v>
          </cell>
        </row>
        <row r="54">
          <cell r="D54">
            <v>0.32500000000000001</v>
          </cell>
          <cell r="E54">
            <v>24590</v>
          </cell>
        </row>
        <row r="55">
          <cell r="D55">
            <v>0.27500000000000002</v>
          </cell>
          <cell r="E55">
            <v>19190</v>
          </cell>
        </row>
        <row r="56">
          <cell r="D56">
            <v>0.22</v>
          </cell>
          <cell r="E56">
            <v>17190</v>
          </cell>
        </row>
        <row r="57">
          <cell r="D57">
            <v>0.19</v>
          </cell>
          <cell r="E57">
            <v>15390</v>
          </cell>
        </row>
        <row r="58">
          <cell r="D58">
            <v>0.14000000000000001</v>
          </cell>
          <cell r="E58">
            <v>13190</v>
          </cell>
        </row>
        <row r="61">
          <cell r="E61">
            <v>1090</v>
          </cell>
        </row>
        <row r="62">
          <cell r="E62">
            <v>1680</v>
          </cell>
        </row>
        <row r="65">
          <cell r="E65">
            <v>13620</v>
          </cell>
        </row>
        <row r="66">
          <cell r="E66">
            <v>21330</v>
          </cell>
        </row>
        <row r="69">
          <cell r="E69">
            <v>4790</v>
          </cell>
        </row>
        <row r="70">
          <cell r="E70">
            <v>4790</v>
          </cell>
        </row>
        <row r="71">
          <cell r="E71">
            <v>8890</v>
          </cell>
        </row>
        <row r="72">
          <cell r="E72">
            <v>6990</v>
          </cell>
        </row>
        <row r="73">
          <cell r="E73">
            <v>9590</v>
          </cell>
        </row>
        <row r="74">
          <cell r="E74">
            <v>11990</v>
          </cell>
        </row>
        <row r="75">
          <cell r="E75">
            <v>19190</v>
          </cell>
        </row>
        <row r="76">
          <cell r="E76">
            <v>25290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9"/>
  <sheetViews>
    <sheetView tabSelected="1" workbookViewId="0">
      <selection activeCell="A2" sqref="A2:H2"/>
    </sheetView>
  </sheetViews>
  <sheetFormatPr defaultRowHeight="15" x14ac:dyDescent="0.25"/>
  <cols>
    <col min="1" max="1" width="19.28515625" customWidth="1"/>
    <col min="4" max="4" width="15.7109375" customWidth="1"/>
    <col min="8" max="8" width="13.28515625" customWidth="1"/>
  </cols>
  <sheetData>
    <row r="1" spans="1:8" ht="15.75" x14ac:dyDescent="0.25">
      <c r="A1" s="109"/>
      <c r="B1" s="109"/>
      <c r="C1" s="109"/>
      <c r="D1" s="109"/>
      <c r="E1" s="109"/>
      <c r="F1" s="109"/>
      <c r="G1" s="109"/>
      <c r="H1" s="109"/>
    </row>
    <row r="2" spans="1:8" ht="15.75" x14ac:dyDescent="0.25">
      <c r="A2" s="110" t="s">
        <v>0</v>
      </c>
      <c r="B2" s="110"/>
      <c r="C2" s="110"/>
      <c r="D2" s="110"/>
      <c r="E2" s="110"/>
      <c r="F2" s="110"/>
      <c r="G2" s="110"/>
      <c r="H2" s="110"/>
    </row>
    <row r="3" spans="1:8" ht="15.75" x14ac:dyDescent="0.25">
      <c r="A3" s="111"/>
      <c r="B3" s="111"/>
      <c r="C3" s="2"/>
      <c r="D3" s="2"/>
      <c r="E3" s="1"/>
      <c r="F3" s="1"/>
      <c r="G3" s="1"/>
      <c r="H3" s="1"/>
    </row>
    <row r="4" spans="1:8" ht="15.75" x14ac:dyDescent="0.25">
      <c r="A4" s="112" t="s">
        <v>1</v>
      </c>
      <c r="B4" s="112"/>
      <c r="C4" s="112"/>
      <c r="D4" s="112"/>
      <c r="E4" s="112"/>
      <c r="F4" s="112"/>
      <c r="G4" s="112"/>
      <c r="H4" s="112"/>
    </row>
    <row r="5" spans="1:8" x14ac:dyDescent="0.25">
      <c r="A5" s="3"/>
      <c r="B5" s="3"/>
      <c r="C5" s="4"/>
      <c r="D5" s="4"/>
      <c r="E5" s="3"/>
      <c r="F5" s="3"/>
      <c r="G5" s="3"/>
      <c r="H5" s="3"/>
    </row>
    <row r="6" spans="1:8" ht="15.75" x14ac:dyDescent="0.25">
      <c r="A6" s="112"/>
      <c r="B6" s="112"/>
      <c r="C6" s="112"/>
      <c r="D6" s="112"/>
      <c r="E6" s="112"/>
      <c r="F6" s="112"/>
      <c r="G6" s="112"/>
      <c r="H6" s="112"/>
    </row>
    <row r="7" spans="1:8" ht="15.75" thickBot="1" x14ac:dyDescent="0.3">
      <c r="A7" s="113" t="s">
        <v>128</v>
      </c>
      <c r="B7" s="113"/>
      <c r="C7" s="113"/>
      <c r="D7" s="113"/>
      <c r="E7" s="113"/>
      <c r="F7" s="113"/>
      <c r="G7" s="113"/>
      <c r="H7" s="113"/>
    </row>
    <row r="8" spans="1:8" ht="26.25" thickBot="1" x14ac:dyDescent="0.3">
      <c r="A8" s="5" t="s">
        <v>2</v>
      </c>
      <c r="B8" s="6" t="s">
        <v>3</v>
      </c>
      <c r="C8" s="7" t="s">
        <v>4</v>
      </c>
      <c r="D8" s="8" t="s">
        <v>5</v>
      </c>
      <c r="E8" s="9" t="s">
        <v>6</v>
      </c>
      <c r="F8" s="10" t="s">
        <v>7</v>
      </c>
      <c r="G8" s="11" t="s">
        <v>8</v>
      </c>
      <c r="H8" s="11" t="s">
        <v>9</v>
      </c>
    </row>
    <row r="9" spans="1:8" ht="15.75" x14ac:dyDescent="0.25">
      <c r="A9" s="114" t="s">
        <v>10</v>
      </c>
      <c r="B9" s="115"/>
      <c r="C9" s="115"/>
      <c r="D9" s="115"/>
      <c r="E9" s="115"/>
      <c r="F9" s="115"/>
      <c r="G9" s="115"/>
      <c r="H9" s="116"/>
    </row>
    <row r="10" spans="1:8" x14ac:dyDescent="0.25">
      <c r="A10" s="12" t="s">
        <v>11</v>
      </c>
      <c r="B10" s="117" t="s">
        <v>12</v>
      </c>
      <c r="C10" s="119" t="s">
        <v>13</v>
      </c>
      <c r="D10" s="13" t="s">
        <v>14</v>
      </c>
      <c r="E10" s="14" t="s">
        <v>15</v>
      </c>
      <c r="F10" s="15">
        <v>1</v>
      </c>
      <c r="G10" s="16">
        <v>2.5</v>
      </c>
      <c r="H10" s="17">
        <f>[1]калькуляция!E9</f>
        <v>70690</v>
      </c>
    </row>
    <row r="11" spans="1:8" x14ac:dyDescent="0.25">
      <c r="A11" s="12" t="s">
        <v>16</v>
      </c>
      <c r="B11" s="118"/>
      <c r="C11" s="120"/>
      <c r="D11" s="13" t="s">
        <v>14</v>
      </c>
      <c r="E11" s="14" t="s">
        <v>15</v>
      </c>
      <c r="F11" s="15">
        <v>1</v>
      </c>
      <c r="G11" s="16">
        <v>2.5</v>
      </c>
      <c r="H11" s="17">
        <f>[1]калькуляция!E10</f>
        <v>59290</v>
      </c>
    </row>
    <row r="12" spans="1:8" ht="15.75" x14ac:dyDescent="0.25">
      <c r="A12" s="106" t="s">
        <v>17</v>
      </c>
      <c r="B12" s="107"/>
      <c r="C12" s="107"/>
      <c r="D12" s="107"/>
      <c r="E12" s="107"/>
      <c r="F12" s="107"/>
      <c r="G12" s="107"/>
      <c r="H12" s="108"/>
    </row>
    <row r="13" spans="1:8" ht="15.75" x14ac:dyDescent="0.25">
      <c r="A13" s="18" t="s">
        <v>18</v>
      </c>
      <c r="B13" s="19"/>
      <c r="C13" s="121" t="s">
        <v>13</v>
      </c>
      <c r="D13" s="20" t="s">
        <v>19</v>
      </c>
      <c r="E13" s="21" t="s">
        <v>20</v>
      </c>
      <c r="F13" s="21">
        <v>0.88</v>
      </c>
      <c r="G13" s="21">
        <v>2.19</v>
      </c>
      <c r="H13" s="22">
        <f>[1]калькуляция!E13</f>
        <v>53190</v>
      </c>
    </row>
    <row r="14" spans="1:8" ht="15.75" x14ac:dyDescent="0.25">
      <c r="A14" s="18" t="s">
        <v>21</v>
      </c>
      <c r="B14" s="19"/>
      <c r="C14" s="122"/>
      <c r="D14" s="20" t="s">
        <v>22</v>
      </c>
      <c r="E14" s="21" t="s">
        <v>20</v>
      </c>
      <c r="F14" s="21">
        <v>1.31</v>
      </c>
      <c r="G14" s="21">
        <v>3.28</v>
      </c>
      <c r="H14" s="22">
        <f>[1]калькуляция!E14</f>
        <v>89990</v>
      </c>
    </row>
    <row r="15" spans="1:8" x14ac:dyDescent="0.25">
      <c r="A15" s="12" t="s">
        <v>23</v>
      </c>
      <c r="B15" s="23"/>
      <c r="C15" s="122"/>
      <c r="D15" s="13" t="s">
        <v>19</v>
      </c>
      <c r="E15" s="24" t="s">
        <v>20</v>
      </c>
      <c r="F15" s="25">
        <v>0.88</v>
      </c>
      <c r="G15" s="26">
        <v>2.19</v>
      </c>
      <c r="H15" s="22">
        <f>[1]калькуляция!E15</f>
        <v>88990</v>
      </c>
    </row>
    <row r="16" spans="1:8" x14ac:dyDescent="0.25">
      <c r="A16" s="12" t="s">
        <v>24</v>
      </c>
      <c r="B16" s="23"/>
      <c r="C16" s="123"/>
      <c r="D16" s="13" t="s">
        <v>22</v>
      </c>
      <c r="E16" s="24" t="s">
        <v>20</v>
      </c>
      <c r="F16" s="25">
        <v>1.31</v>
      </c>
      <c r="G16" s="26">
        <v>3.28</v>
      </c>
      <c r="H16" s="22">
        <f>[1]калькуляция!E16</f>
        <v>140990</v>
      </c>
    </row>
    <row r="17" spans="1:8" ht="15.75" x14ac:dyDescent="0.25">
      <c r="A17" s="106" t="s">
        <v>25</v>
      </c>
      <c r="B17" s="107"/>
      <c r="C17" s="107"/>
      <c r="D17" s="107"/>
      <c r="E17" s="107"/>
      <c r="F17" s="107"/>
      <c r="G17" s="107"/>
      <c r="H17" s="108"/>
    </row>
    <row r="18" spans="1:8" x14ac:dyDescent="0.25">
      <c r="A18" s="12" t="s">
        <v>26</v>
      </c>
      <c r="B18" s="23"/>
      <c r="C18" s="121" t="s">
        <v>13</v>
      </c>
      <c r="D18" s="13" t="s">
        <v>27</v>
      </c>
      <c r="E18" s="14" t="s">
        <v>15</v>
      </c>
      <c r="F18" s="25">
        <v>0.03</v>
      </c>
      <c r="G18" s="26">
        <v>7.4999999999999997E-2</v>
      </c>
      <c r="H18" s="27">
        <f>[1]калькуляция!E19</f>
        <v>2170</v>
      </c>
    </row>
    <row r="19" spans="1:8" x14ac:dyDescent="0.25">
      <c r="A19" s="12" t="s">
        <v>28</v>
      </c>
      <c r="B19" s="23"/>
      <c r="C19" s="123"/>
      <c r="D19" s="13" t="s">
        <v>29</v>
      </c>
      <c r="E19" s="14" t="s">
        <v>15</v>
      </c>
      <c r="F19" s="25">
        <v>3.5999999999999997E-2</v>
      </c>
      <c r="G19" s="26">
        <v>8.7999999999999995E-2</v>
      </c>
      <c r="H19" s="27">
        <f>[1]калькуляция!E20</f>
        <v>2890</v>
      </c>
    </row>
    <row r="20" spans="1:8" ht="15.75" x14ac:dyDescent="0.25">
      <c r="A20" s="106" t="s">
        <v>30</v>
      </c>
      <c r="B20" s="107"/>
      <c r="C20" s="107"/>
      <c r="D20" s="107"/>
      <c r="E20" s="107"/>
      <c r="F20" s="107"/>
      <c r="G20" s="107"/>
      <c r="H20" s="108"/>
    </row>
    <row r="21" spans="1:8" ht="33.75" x14ac:dyDescent="0.25">
      <c r="A21" s="12" t="s">
        <v>31</v>
      </c>
      <c r="B21" s="23"/>
      <c r="C21" s="28" t="s">
        <v>13</v>
      </c>
      <c r="D21" s="13" t="s">
        <v>32</v>
      </c>
      <c r="E21" s="29" t="s">
        <v>33</v>
      </c>
      <c r="F21" s="15">
        <v>0.28999999999999998</v>
      </c>
      <c r="G21" s="16">
        <v>0.73</v>
      </c>
      <c r="H21" s="17">
        <f>[1]калькуляция!E23</f>
        <v>17190</v>
      </c>
    </row>
    <row r="22" spans="1:8" ht="31.5" x14ac:dyDescent="0.25">
      <c r="A22" s="30" t="s">
        <v>34</v>
      </c>
      <c r="B22" s="31"/>
      <c r="C22" s="32"/>
      <c r="D22" s="33"/>
      <c r="E22" s="34"/>
      <c r="F22" s="35"/>
      <c r="G22" s="36"/>
      <c r="H22" s="37"/>
    </row>
    <row r="23" spans="1:8" ht="15.75" x14ac:dyDescent="0.25">
      <c r="A23" s="38" t="s">
        <v>35</v>
      </c>
      <c r="B23" s="126"/>
      <c r="C23" s="119" t="s">
        <v>36</v>
      </c>
      <c r="D23" s="13" t="s">
        <v>37</v>
      </c>
      <c r="E23" s="39" t="s">
        <v>38</v>
      </c>
      <c r="F23" s="40">
        <v>0.02</v>
      </c>
      <c r="G23" s="40">
        <v>0.05</v>
      </c>
      <c r="H23" s="17">
        <f>[1]калькуляция!E26</f>
        <v>1680</v>
      </c>
    </row>
    <row r="24" spans="1:8" ht="15.75" x14ac:dyDescent="0.25">
      <c r="A24" s="38" t="s">
        <v>39</v>
      </c>
      <c r="B24" s="127"/>
      <c r="C24" s="120"/>
      <c r="D24" s="13" t="s">
        <v>40</v>
      </c>
      <c r="E24" s="39" t="s">
        <v>33</v>
      </c>
      <c r="F24" s="40">
        <v>0.05</v>
      </c>
      <c r="G24" s="40">
        <v>0.11</v>
      </c>
      <c r="H24" s="17">
        <f>[1]калькуляция!E27</f>
        <v>3250</v>
      </c>
    </row>
    <row r="25" spans="1:8" ht="15.75" x14ac:dyDescent="0.25">
      <c r="A25" s="41" t="s">
        <v>41</v>
      </c>
      <c r="B25" s="31"/>
      <c r="C25" s="42"/>
      <c r="D25" s="33"/>
      <c r="E25" s="34"/>
      <c r="F25" s="35"/>
      <c r="G25" s="43"/>
      <c r="H25" s="44"/>
    </row>
    <row r="26" spans="1:8" ht="25.5" x14ac:dyDescent="0.25">
      <c r="A26" s="12" t="s">
        <v>42</v>
      </c>
      <c r="B26" s="23"/>
      <c r="C26" s="128" t="s">
        <v>43</v>
      </c>
      <c r="D26" s="45" t="s">
        <v>44</v>
      </c>
      <c r="E26" s="14" t="s">
        <v>15</v>
      </c>
      <c r="F26" s="25">
        <v>1.4999999999999999E-2</v>
      </c>
      <c r="G26" s="46">
        <v>3.7999999999999999E-2</v>
      </c>
      <c r="H26" s="27">
        <f>[1]калькуляция!E30</f>
        <v>1860</v>
      </c>
    </row>
    <row r="27" spans="1:8" x14ac:dyDescent="0.25">
      <c r="A27" s="12" t="s">
        <v>45</v>
      </c>
      <c r="B27" s="23"/>
      <c r="C27" s="129"/>
      <c r="D27" s="45" t="s">
        <v>46</v>
      </c>
      <c r="E27" s="14" t="s">
        <v>15</v>
      </c>
      <c r="F27" s="25">
        <v>0.08</v>
      </c>
      <c r="G27" s="46">
        <v>0.2</v>
      </c>
      <c r="H27" s="27">
        <f>[1]калькуляция!E31</f>
        <v>7360</v>
      </c>
    </row>
    <row r="28" spans="1:8" x14ac:dyDescent="0.25">
      <c r="A28" s="12" t="s">
        <v>47</v>
      </c>
      <c r="B28" s="23"/>
      <c r="C28" s="129"/>
      <c r="D28" s="45" t="s">
        <v>48</v>
      </c>
      <c r="E28" s="14" t="s">
        <v>15</v>
      </c>
      <c r="F28" s="25">
        <v>0.2</v>
      </c>
      <c r="G28" s="46">
        <v>0.5</v>
      </c>
      <c r="H28" s="27">
        <f>[1]калькуляция!E32</f>
        <v>16890</v>
      </c>
    </row>
    <row r="29" spans="1:8" x14ac:dyDescent="0.25">
      <c r="A29" s="12" t="s">
        <v>49</v>
      </c>
      <c r="B29" s="23"/>
      <c r="C29" s="129"/>
      <c r="D29" s="45" t="s">
        <v>48</v>
      </c>
      <c r="E29" s="14" t="s">
        <v>15</v>
      </c>
      <c r="F29" s="25">
        <v>0.2</v>
      </c>
      <c r="G29" s="46">
        <v>0.5</v>
      </c>
      <c r="H29" s="27">
        <f>[1]калькуляция!E33</f>
        <v>20390</v>
      </c>
    </row>
    <row r="30" spans="1:8" x14ac:dyDescent="0.25">
      <c r="A30" s="12" t="s">
        <v>50</v>
      </c>
      <c r="B30" s="23"/>
      <c r="C30" s="129"/>
      <c r="D30" s="45" t="s">
        <v>51</v>
      </c>
      <c r="E30" s="29" t="s">
        <v>15</v>
      </c>
      <c r="F30" s="25">
        <v>0.27500000000000002</v>
      </c>
      <c r="G30" s="46">
        <v>0.76</v>
      </c>
      <c r="H30" s="27">
        <f>[1]калькуляция!E34</f>
        <v>31290</v>
      </c>
    </row>
    <row r="31" spans="1:8" x14ac:dyDescent="0.25">
      <c r="A31" s="12" t="s">
        <v>52</v>
      </c>
      <c r="B31" s="23"/>
      <c r="C31" s="129"/>
      <c r="D31" s="45" t="s">
        <v>53</v>
      </c>
      <c r="E31" s="29" t="s">
        <v>54</v>
      </c>
      <c r="F31" s="25">
        <v>9.0999999999999998E-2</v>
      </c>
      <c r="G31" s="46">
        <v>0.23</v>
      </c>
      <c r="H31" s="27">
        <f>[1]калькуляция!E35</f>
        <v>7990</v>
      </c>
    </row>
    <row r="32" spans="1:8" x14ac:dyDescent="0.25">
      <c r="A32" s="12" t="s">
        <v>55</v>
      </c>
      <c r="B32" s="23"/>
      <c r="C32" s="129"/>
      <c r="D32" s="45" t="s">
        <v>56</v>
      </c>
      <c r="E32" s="14" t="s">
        <v>15</v>
      </c>
      <c r="F32" s="25">
        <v>1.04</v>
      </c>
      <c r="G32" s="46">
        <v>2.6</v>
      </c>
      <c r="H32" s="27">
        <f>[1]калькуляция!E36</f>
        <v>77690</v>
      </c>
    </row>
    <row r="33" spans="1:8" x14ac:dyDescent="0.25">
      <c r="A33" s="12" t="s">
        <v>57</v>
      </c>
      <c r="B33" s="23"/>
      <c r="C33" s="129"/>
      <c r="D33" s="45" t="s">
        <v>58</v>
      </c>
      <c r="E33" s="14" t="s">
        <v>15</v>
      </c>
      <c r="F33" s="25">
        <v>0.34</v>
      </c>
      <c r="G33" s="46">
        <v>0.85</v>
      </c>
      <c r="H33" s="27">
        <f>[1]калькуляция!E37</f>
        <v>30990</v>
      </c>
    </row>
    <row r="34" spans="1:8" ht="22.5" x14ac:dyDescent="0.25">
      <c r="A34" s="38" t="s">
        <v>59</v>
      </c>
      <c r="B34" s="23"/>
      <c r="C34" s="47" t="s">
        <v>60</v>
      </c>
      <c r="D34" s="13" t="s">
        <v>61</v>
      </c>
      <c r="E34" s="29" t="s">
        <v>15</v>
      </c>
      <c r="F34" s="15">
        <v>8.0000000000000002E-3</v>
      </c>
      <c r="G34" s="16">
        <v>0.02</v>
      </c>
      <c r="H34" s="27">
        <f>[1]калькуляция!E38</f>
        <v>2990</v>
      </c>
    </row>
    <row r="35" spans="1:8" ht="15.75" x14ac:dyDescent="0.25">
      <c r="A35" s="41" t="s">
        <v>62</v>
      </c>
      <c r="B35" s="31"/>
      <c r="C35" s="48"/>
      <c r="D35" s="33"/>
      <c r="E35" s="34"/>
      <c r="F35" s="35"/>
      <c r="G35" s="36"/>
      <c r="H35" s="44"/>
    </row>
    <row r="36" spans="1:8" x14ac:dyDescent="0.25">
      <c r="A36" s="38" t="s">
        <v>63</v>
      </c>
      <c r="B36" s="23"/>
      <c r="C36" s="130" t="s">
        <v>64</v>
      </c>
      <c r="D36" s="13" t="s">
        <v>65</v>
      </c>
      <c r="E36" s="29" t="s">
        <v>54</v>
      </c>
      <c r="F36" s="15">
        <v>0.17</v>
      </c>
      <c r="G36" s="16">
        <v>0.43</v>
      </c>
      <c r="H36" s="17">
        <f>[1]калькуляция!E41</f>
        <v>16690</v>
      </c>
    </row>
    <row r="37" spans="1:8" x14ac:dyDescent="0.25">
      <c r="A37" s="38" t="s">
        <v>66</v>
      </c>
      <c r="B37" s="23"/>
      <c r="C37" s="131"/>
      <c r="D37" s="13" t="s">
        <v>67</v>
      </c>
      <c r="E37" s="29" t="s">
        <v>54</v>
      </c>
      <c r="F37" s="15">
        <v>0.3</v>
      </c>
      <c r="G37" s="16">
        <v>0.75</v>
      </c>
      <c r="H37" s="17">
        <f>[1]калькуляция!E42</f>
        <v>25690</v>
      </c>
    </row>
    <row r="38" spans="1:8" x14ac:dyDescent="0.25">
      <c r="A38" s="38" t="s">
        <v>68</v>
      </c>
      <c r="B38" s="23"/>
      <c r="C38" s="131"/>
      <c r="D38" s="13" t="s">
        <v>69</v>
      </c>
      <c r="E38" s="29" t="s">
        <v>54</v>
      </c>
      <c r="F38" s="15">
        <v>0.48</v>
      </c>
      <c r="G38" s="16">
        <v>1.2</v>
      </c>
      <c r="H38" s="17">
        <f>[1]калькуляция!E43</f>
        <v>39890</v>
      </c>
    </row>
    <row r="39" spans="1:8" x14ac:dyDescent="0.25">
      <c r="A39" s="38" t="s">
        <v>70</v>
      </c>
      <c r="B39" s="23"/>
      <c r="C39" s="132"/>
      <c r="D39" s="13" t="s">
        <v>71</v>
      </c>
      <c r="E39" s="29" t="s">
        <v>54</v>
      </c>
      <c r="F39" s="15">
        <v>0.65</v>
      </c>
      <c r="G39" s="16">
        <v>1.63</v>
      </c>
      <c r="H39" s="17">
        <f>[1]калькуляция!E44</f>
        <v>58290</v>
      </c>
    </row>
    <row r="40" spans="1:8" ht="31.5" x14ac:dyDescent="0.25">
      <c r="A40" s="41" t="s">
        <v>72</v>
      </c>
      <c r="B40" s="31"/>
      <c r="C40" s="48"/>
      <c r="D40" s="33"/>
      <c r="E40" s="34"/>
      <c r="F40" s="35"/>
      <c r="G40" s="36"/>
      <c r="H40" s="44"/>
    </row>
    <row r="41" spans="1:8" x14ac:dyDescent="0.25">
      <c r="A41" s="38" t="s">
        <v>73</v>
      </c>
      <c r="B41" s="23"/>
      <c r="C41" s="130" t="s">
        <v>74</v>
      </c>
      <c r="D41" s="13" t="s">
        <v>75</v>
      </c>
      <c r="E41" s="14" t="s">
        <v>15</v>
      </c>
      <c r="F41" s="15">
        <v>7.0000000000000007E-2</v>
      </c>
      <c r="G41" s="16">
        <v>0.18</v>
      </c>
      <c r="H41" s="17">
        <f>[1]калькуляция!E47</f>
        <v>6990</v>
      </c>
    </row>
    <row r="42" spans="1:8" x14ac:dyDescent="0.25">
      <c r="A42" s="38" t="s">
        <v>76</v>
      </c>
      <c r="B42" s="23"/>
      <c r="C42" s="132"/>
      <c r="D42" s="13" t="s">
        <v>77</v>
      </c>
      <c r="E42" s="14" t="s">
        <v>15</v>
      </c>
      <c r="F42" s="15">
        <v>0.11</v>
      </c>
      <c r="G42" s="16">
        <v>0.27</v>
      </c>
      <c r="H42" s="17">
        <f>[1]калькуляция!E48</f>
        <v>8790</v>
      </c>
    </row>
    <row r="43" spans="1:8" ht="15.75" x14ac:dyDescent="0.25">
      <c r="A43" s="41" t="s">
        <v>78</v>
      </c>
      <c r="B43" s="31"/>
      <c r="C43" s="42"/>
      <c r="D43" s="33"/>
      <c r="E43" s="34"/>
      <c r="F43" s="35"/>
      <c r="G43" s="43"/>
      <c r="H43" s="44"/>
    </row>
    <row r="44" spans="1:8" ht="33.75" x14ac:dyDescent="0.25">
      <c r="A44" s="12" t="s">
        <v>79</v>
      </c>
      <c r="B44" s="23"/>
      <c r="C44" s="50" t="s">
        <v>36</v>
      </c>
      <c r="D44" s="13" t="s">
        <v>80</v>
      </c>
      <c r="E44" s="29" t="s">
        <v>54</v>
      </c>
      <c r="F44" s="15">
        <v>0.12</v>
      </c>
      <c r="G44" s="16">
        <v>0.3</v>
      </c>
      <c r="H44" s="17">
        <f>[1]калькуляция!E51</f>
        <v>7390</v>
      </c>
    </row>
    <row r="45" spans="1:8" ht="15.75" x14ac:dyDescent="0.25">
      <c r="A45" s="41" t="s">
        <v>81</v>
      </c>
      <c r="B45" s="31"/>
      <c r="C45" s="42"/>
      <c r="D45" s="33"/>
      <c r="E45" s="51"/>
      <c r="F45" s="35"/>
      <c r="G45" s="43"/>
      <c r="H45" s="44"/>
    </row>
    <row r="46" spans="1:8" x14ac:dyDescent="0.25">
      <c r="A46" s="52" t="s">
        <v>82</v>
      </c>
      <c r="B46" s="126"/>
      <c r="C46" s="135" t="s">
        <v>83</v>
      </c>
      <c r="D46" s="13" t="s">
        <v>84</v>
      </c>
      <c r="E46" s="29" t="s">
        <v>54</v>
      </c>
      <c r="F46" s="15">
        <f>[1]калькуляция!D54</f>
        <v>0.32500000000000001</v>
      </c>
      <c r="G46" s="53">
        <v>0.81499999999999995</v>
      </c>
      <c r="H46" s="17">
        <f>[1]калькуляция!E54</f>
        <v>24590</v>
      </c>
    </row>
    <row r="47" spans="1:8" x14ac:dyDescent="0.25">
      <c r="A47" s="52" t="s">
        <v>85</v>
      </c>
      <c r="B47" s="133"/>
      <c r="C47" s="136"/>
      <c r="D47" s="13" t="s">
        <v>86</v>
      </c>
      <c r="E47" s="29" t="s">
        <v>54</v>
      </c>
      <c r="F47" s="15">
        <f>[1]калькуляция!D55</f>
        <v>0.27500000000000002</v>
      </c>
      <c r="G47" s="53">
        <v>0.68700000000000006</v>
      </c>
      <c r="H47" s="17">
        <f>[1]калькуляция!E55</f>
        <v>19190</v>
      </c>
    </row>
    <row r="48" spans="1:8" x14ac:dyDescent="0.25">
      <c r="A48" s="52" t="s">
        <v>87</v>
      </c>
      <c r="B48" s="133"/>
      <c r="C48" s="136"/>
      <c r="D48" s="13" t="s">
        <v>88</v>
      </c>
      <c r="E48" s="29" t="s">
        <v>54</v>
      </c>
      <c r="F48" s="15">
        <f>[1]калькуляция!D56</f>
        <v>0.22</v>
      </c>
      <c r="G48" s="53">
        <v>0.55000000000000004</v>
      </c>
      <c r="H48" s="17">
        <f>[1]калькуляция!E56</f>
        <v>17190</v>
      </c>
    </row>
    <row r="49" spans="1:8" x14ac:dyDescent="0.25">
      <c r="A49" s="52" t="s">
        <v>89</v>
      </c>
      <c r="B49" s="133"/>
      <c r="C49" s="136"/>
      <c r="D49" s="13" t="s">
        <v>90</v>
      </c>
      <c r="E49" s="29" t="s">
        <v>54</v>
      </c>
      <c r="F49" s="15">
        <f>[1]калькуляция!D57</f>
        <v>0.19</v>
      </c>
      <c r="G49" s="53">
        <v>0.47499999999999998</v>
      </c>
      <c r="H49" s="17">
        <f>[1]калькуляция!E57</f>
        <v>15390</v>
      </c>
    </row>
    <row r="50" spans="1:8" ht="15.75" thickBot="1" x14ac:dyDescent="0.3">
      <c r="A50" s="54" t="s">
        <v>91</v>
      </c>
      <c r="B50" s="134"/>
      <c r="C50" s="137"/>
      <c r="D50" s="55" t="s">
        <v>92</v>
      </c>
      <c r="E50" s="56" t="s">
        <v>54</v>
      </c>
      <c r="F50" s="57">
        <f>[1]калькуляция!D58</f>
        <v>0.14000000000000001</v>
      </c>
      <c r="G50" s="58">
        <v>0.35</v>
      </c>
      <c r="H50" s="59">
        <f>[1]калькуляция!E58</f>
        <v>13190</v>
      </c>
    </row>
    <row r="51" spans="1:8" x14ac:dyDescent="0.25">
      <c r="A51" s="60"/>
      <c r="B51" s="31"/>
      <c r="C51" s="61"/>
      <c r="D51" s="62"/>
      <c r="E51" s="51"/>
      <c r="F51" s="63"/>
      <c r="G51" s="64"/>
      <c r="H51" s="65"/>
    </row>
    <row r="52" spans="1:8" x14ac:dyDescent="0.25">
      <c r="A52" s="60"/>
      <c r="B52" s="31"/>
      <c r="C52" s="61"/>
      <c r="D52" s="62"/>
      <c r="E52" s="51"/>
      <c r="F52" s="63"/>
      <c r="G52" s="64"/>
      <c r="H52" s="65"/>
    </row>
    <row r="53" spans="1:8" ht="15.75" thickBot="1" x14ac:dyDescent="0.3">
      <c r="A53" s="113" t="s">
        <v>129</v>
      </c>
      <c r="B53" s="113"/>
      <c r="C53" s="113"/>
      <c r="D53" s="113"/>
      <c r="E53" s="113"/>
      <c r="F53" s="113"/>
      <c r="G53" s="113"/>
      <c r="H53" s="113"/>
    </row>
    <row r="54" spans="1:8" ht="15.75" x14ac:dyDescent="0.25">
      <c r="A54" s="66" t="s">
        <v>93</v>
      </c>
      <c r="B54" s="67"/>
      <c r="C54" s="68"/>
      <c r="D54" s="69"/>
      <c r="E54" s="70"/>
      <c r="F54" s="71"/>
      <c r="G54" s="72"/>
      <c r="H54" s="73"/>
    </row>
    <row r="55" spans="1:8" ht="30" x14ac:dyDescent="0.25">
      <c r="A55" s="38" t="s">
        <v>94</v>
      </c>
      <c r="B55" s="23"/>
      <c r="C55" s="121" t="s">
        <v>95</v>
      </c>
      <c r="D55" s="45" t="s">
        <v>96</v>
      </c>
      <c r="E55" s="29" t="s">
        <v>54</v>
      </c>
      <c r="F55" s="25">
        <v>8.0000000000000002E-3</v>
      </c>
      <c r="G55" s="46">
        <v>0.02</v>
      </c>
      <c r="H55" s="27">
        <f>[1]калькуляция!E61</f>
        <v>1090</v>
      </c>
    </row>
    <row r="56" spans="1:8" ht="30" x14ac:dyDescent="0.25">
      <c r="A56" s="38" t="s">
        <v>97</v>
      </c>
      <c r="B56" s="23"/>
      <c r="C56" s="123"/>
      <c r="D56" s="74" t="s">
        <v>98</v>
      </c>
      <c r="E56" s="29" t="s">
        <v>54</v>
      </c>
      <c r="F56" s="25">
        <v>1.4999999999999999E-2</v>
      </c>
      <c r="G56" s="46">
        <v>3.7499999999999999E-2</v>
      </c>
      <c r="H56" s="27">
        <f>[1]калькуляция!E62</f>
        <v>1680</v>
      </c>
    </row>
    <row r="57" spans="1:8" ht="15.75" x14ac:dyDescent="0.25">
      <c r="A57" s="75" t="s">
        <v>99</v>
      </c>
      <c r="B57" s="76"/>
      <c r="C57" s="76"/>
      <c r="D57" s="76"/>
      <c r="E57" s="76"/>
      <c r="F57" s="76"/>
      <c r="G57" s="76"/>
      <c r="H57" s="77"/>
    </row>
    <row r="58" spans="1:8" ht="22.5" x14ac:dyDescent="0.25">
      <c r="A58" s="78" t="s">
        <v>100</v>
      </c>
      <c r="B58" s="124" t="s">
        <v>101</v>
      </c>
      <c r="C58" s="125"/>
      <c r="D58" s="79" t="s">
        <v>102</v>
      </c>
      <c r="E58" s="80" t="s">
        <v>103</v>
      </c>
      <c r="F58" s="80">
        <v>0.36</v>
      </c>
      <c r="G58" s="81">
        <v>0.8</v>
      </c>
      <c r="H58" s="82">
        <f>[1]калькуляция!E65</f>
        <v>13620</v>
      </c>
    </row>
    <row r="59" spans="1:8" ht="22.5" x14ac:dyDescent="0.25">
      <c r="A59" s="83" t="s">
        <v>104</v>
      </c>
      <c r="B59" s="138"/>
      <c r="C59" s="139"/>
      <c r="D59" s="79" t="s">
        <v>105</v>
      </c>
      <c r="E59" s="80" t="s">
        <v>103</v>
      </c>
      <c r="F59" s="80">
        <v>0.48</v>
      </c>
      <c r="G59" s="80">
        <v>1.2</v>
      </c>
      <c r="H59" s="84">
        <f>[1]калькуляция!E66</f>
        <v>21330</v>
      </c>
    </row>
    <row r="60" spans="1:8" ht="15.75" x14ac:dyDescent="0.25">
      <c r="A60" s="140" t="s">
        <v>106</v>
      </c>
      <c r="B60" s="141"/>
      <c r="C60" s="141"/>
      <c r="D60" s="141"/>
      <c r="E60" s="141"/>
      <c r="F60" s="141"/>
      <c r="G60" s="141"/>
      <c r="H60" s="142"/>
    </row>
    <row r="61" spans="1:8" ht="33.75" x14ac:dyDescent="0.25">
      <c r="A61" s="85" t="s">
        <v>107</v>
      </c>
      <c r="B61" s="86" t="s">
        <v>108</v>
      </c>
      <c r="C61" s="87" t="s">
        <v>109</v>
      </c>
      <c r="D61" s="88" t="s">
        <v>110</v>
      </c>
      <c r="E61" s="80" t="s">
        <v>33</v>
      </c>
      <c r="F61" s="80">
        <v>7.1999999999999995E-2</v>
      </c>
      <c r="G61" s="80">
        <v>0.18</v>
      </c>
      <c r="H61" s="89">
        <f>[1]калькуляция!E69</f>
        <v>4790</v>
      </c>
    </row>
    <row r="62" spans="1:8" ht="33.75" x14ac:dyDescent="0.25">
      <c r="A62" s="85" t="s">
        <v>111</v>
      </c>
      <c r="B62" s="143" t="s">
        <v>112</v>
      </c>
      <c r="C62" s="87" t="s">
        <v>113</v>
      </c>
      <c r="D62" s="88" t="s">
        <v>114</v>
      </c>
      <c r="E62" s="80" t="s">
        <v>33</v>
      </c>
      <c r="F62" s="80">
        <v>6.0999999999999999E-2</v>
      </c>
      <c r="G62" s="80">
        <v>0.152</v>
      </c>
      <c r="H62" s="89">
        <f>[1]калькуляция!E70</f>
        <v>4790</v>
      </c>
    </row>
    <row r="63" spans="1:8" ht="22.5" x14ac:dyDescent="0.25">
      <c r="A63" s="90" t="s">
        <v>115</v>
      </c>
      <c r="B63" s="144"/>
      <c r="C63" s="146" t="s">
        <v>116</v>
      </c>
      <c r="D63" s="49" t="s">
        <v>117</v>
      </c>
      <c r="E63" s="80" t="s">
        <v>33</v>
      </c>
      <c r="F63" s="91">
        <v>0.1</v>
      </c>
      <c r="G63" s="91">
        <v>0.25</v>
      </c>
      <c r="H63" s="89">
        <f>[1]калькуляция!E71</f>
        <v>8890</v>
      </c>
    </row>
    <row r="64" spans="1:8" x14ac:dyDescent="0.25">
      <c r="A64" s="90" t="s">
        <v>118</v>
      </c>
      <c r="B64" s="144"/>
      <c r="C64" s="147"/>
      <c r="D64" s="49" t="s">
        <v>119</v>
      </c>
      <c r="E64" s="80" t="s">
        <v>33</v>
      </c>
      <c r="F64" s="91">
        <v>6.6000000000000003E-2</v>
      </c>
      <c r="G64" s="91">
        <v>0.17</v>
      </c>
      <c r="H64" s="89">
        <f>[1]калькуляция!E72</f>
        <v>6990</v>
      </c>
    </row>
    <row r="65" spans="1:8" x14ac:dyDescent="0.25">
      <c r="A65" s="83" t="s">
        <v>120</v>
      </c>
      <c r="B65" s="144"/>
      <c r="C65" s="147"/>
      <c r="D65" s="47" t="s">
        <v>121</v>
      </c>
      <c r="E65" s="80" t="s">
        <v>33</v>
      </c>
      <c r="F65" s="80">
        <v>0.1</v>
      </c>
      <c r="G65" s="80">
        <v>0.25</v>
      </c>
      <c r="H65" s="89">
        <f>[1]калькуляция!E73</f>
        <v>9590</v>
      </c>
    </row>
    <row r="66" spans="1:8" x14ac:dyDescent="0.25">
      <c r="A66" s="92" t="s">
        <v>122</v>
      </c>
      <c r="B66" s="144"/>
      <c r="C66" s="148"/>
      <c r="D66" s="47" t="s">
        <v>123</v>
      </c>
      <c r="E66" s="80" t="s">
        <v>33</v>
      </c>
      <c r="F66" s="80">
        <v>0.13</v>
      </c>
      <c r="G66" s="80">
        <v>0.32500000000000001</v>
      </c>
      <c r="H66" s="89">
        <f>[1]калькуляция!E74</f>
        <v>11990</v>
      </c>
    </row>
    <row r="67" spans="1:8" x14ac:dyDescent="0.25">
      <c r="A67" s="93" t="s">
        <v>124</v>
      </c>
      <c r="B67" s="144"/>
      <c r="C67" s="121" t="s">
        <v>113</v>
      </c>
      <c r="D67" s="94" t="s">
        <v>125</v>
      </c>
      <c r="E67" s="95" t="s">
        <v>38</v>
      </c>
      <c r="F67" s="96">
        <v>0.20300000000000001</v>
      </c>
      <c r="G67" s="97">
        <v>0.51</v>
      </c>
      <c r="H67" s="89">
        <f>[1]калькуляция!E75</f>
        <v>19190</v>
      </c>
    </row>
    <row r="68" spans="1:8" x14ac:dyDescent="0.25">
      <c r="A68" s="93" t="s">
        <v>126</v>
      </c>
      <c r="B68" s="145"/>
      <c r="C68" s="123"/>
      <c r="D68" s="94" t="s">
        <v>127</v>
      </c>
      <c r="E68" s="95" t="s">
        <v>38</v>
      </c>
      <c r="F68" s="96">
        <v>0.27</v>
      </c>
      <c r="G68" s="97">
        <v>0.67500000000000004</v>
      </c>
      <c r="H68" s="89">
        <f>[1]калькуляция!E76</f>
        <v>25290</v>
      </c>
    </row>
    <row r="69" spans="1:8" ht="15.75" thickBot="1" x14ac:dyDescent="0.3">
      <c r="A69" s="98"/>
      <c r="B69" s="99"/>
      <c r="C69" s="100"/>
      <c r="D69" s="101"/>
      <c r="E69" s="102"/>
      <c r="F69" s="103"/>
      <c r="G69" s="104"/>
      <c r="H69" s="105"/>
    </row>
  </sheetData>
  <mergeCells count="29">
    <mergeCell ref="B59:C59"/>
    <mergeCell ref="A60:H60"/>
    <mergeCell ref="B62:B68"/>
    <mergeCell ref="C63:C66"/>
    <mergeCell ref="C67:C68"/>
    <mergeCell ref="B58:C58"/>
    <mergeCell ref="C18:C19"/>
    <mergeCell ref="A20:H20"/>
    <mergeCell ref="B23:B24"/>
    <mergeCell ref="C23:C24"/>
    <mergeCell ref="C26:C33"/>
    <mergeCell ref="C36:C39"/>
    <mergeCell ref="C41:C42"/>
    <mergeCell ref="B46:B50"/>
    <mergeCell ref="C46:C50"/>
    <mergeCell ref="A53:H53"/>
    <mergeCell ref="C55:C56"/>
    <mergeCell ref="A17:H17"/>
    <mergeCell ref="A1:H1"/>
    <mergeCell ref="A2:H2"/>
    <mergeCell ref="A3:B3"/>
    <mergeCell ref="A4:H4"/>
    <mergeCell ref="A6:H6"/>
    <mergeCell ref="A7:H7"/>
    <mergeCell ref="A9:H9"/>
    <mergeCell ref="B10:B11"/>
    <mergeCell ref="C10:C11"/>
    <mergeCell ref="A12:H12"/>
    <mergeCell ref="C13:C1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Окастрой</dc:creator>
  <cp:lastModifiedBy>user</cp:lastModifiedBy>
  <dcterms:created xsi:type="dcterms:W3CDTF">2015-06-05T18:19:34Z</dcterms:created>
  <dcterms:modified xsi:type="dcterms:W3CDTF">2024-06-23T17:57:41Z</dcterms:modified>
</cp:coreProperties>
</file>